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hristensen\Desktop\Budget info\"/>
    </mc:Choice>
  </mc:AlternateContent>
  <xr:revisionPtr revIDLastSave="0" documentId="8_{20C17A7F-7E47-4050-923E-46A20EA6FC5D}" xr6:coauthVersionLast="36" xr6:coauthVersionMax="36" xr10:uidLastSave="{00000000-0000-0000-0000-000000000000}"/>
  <bookViews>
    <workbookView xWindow="0" yWindow="0" windowWidth="21570" windowHeight="7980" xr2:uid="{A79F0C7D-6AE2-4CBA-B708-20E1E81CB7B5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V5" i="1"/>
  <c r="V13" i="1" l="1"/>
  <c r="U13" i="1"/>
  <c r="T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S12" i="1"/>
  <c r="R12" i="1"/>
  <c r="S11" i="1"/>
  <c r="R11" i="1"/>
  <c r="V7" i="1"/>
  <c r="U7" i="1"/>
  <c r="T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S5" i="1"/>
  <c r="R5" i="1"/>
  <c r="Q5" i="1"/>
</calcChain>
</file>

<file path=xl/sharedStrings.xml><?xml version="1.0" encoding="utf-8"?>
<sst xmlns="http://schemas.openxmlformats.org/spreadsheetml/2006/main" count="11" uniqueCount="8">
  <si>
    <t>MCPS Tax Levies in Mills</t>
  </si>
  <si>
    <t xml:space="preserve">Elementary </t>
  </si>
  <si>
    <t>Fiscal Year</t>
  </si>
  <si>
    <t>TOTAL MILLS</t>
  </si>
  <si>
    <t xml:space="preserve"> Debt Service Mills</t>
  </si>
  <si>
    <t>Mills Excluding Debt Service</t>
  </si>
  <si>
    <t>High School</t>
  </si>
  <si>
    <t>Mills Excluding Debt Serv.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</si>
</sst>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2" fontId="0" fillId="0" borderId="0" xfId="0" applyNumberFormat="1" applyAlignment="1">
      <alignment horizontal="right"/>
    </xf>
    <xf numFmtId="0" fontId="1" fillId="0" borderId="0" xfId="0" applyFont="1" applyFill="1"/>
    <xf numFmtId="0" fontId="0" fillId="0" borderId="0" xfId="0" applyAlignment="1">
      <alignment horizontal="right"/>
    </xf>
    <xf numFmtId="2" fontId="2" fillId="0" borderId="0" xfId="0" applyNumberFormat="1" applyFont="1" applyFill="1"/>
    <xf numFmtId="2" fontId="0" fillId="0" borderId="1" xfId="0" applyNumberFormat="1" applyBorder="1"/>
    <xf numFmtId="2" fontId="0" fillId="0" borderId="0" xfId="0" applyNumberFormat="1" applyFill="1"/>
    <xf numFmtId="2" fontId="0" fillId="0" borderId="0" xfId="0" quotePrefix="1" applyNumberFormat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6326-6538-4FA8-8FA6-7D5C9FCB4F3C}">
  <sheetPr>
    <pageSetUpPr fitToPage="1"/>
  </sheetPr>
  <dimension ref="A1:V14"/>
  <sheetViews>
    <sheetView tabSelected="1" topLeftCell="D1" zoomScaleNormal="100" workbookViewId="0">
      <selection activeCell="V12" sqref="V12"/>
    </sheetView>
  </sheetViews>
  <sheetFormatPr defaultRowHeight="15" x14ac:dyDescent="0.25"/>
  <cols>
    <col min="1" max="1" width="33.7109375" bestFit="1" customWidth="1"/>
    <col min="2" max="3" width="8.7109375" hidden="1" customWidth="1"/>
    <col min="4" max="4" width="8.7109375" style="1" customWidth="1"/>
  </cols>
  <sheetData>
    <row r="1" spans="1:22" x14ac:dyDescent="0.25">
      <c r="A1" t="s">
        <v>0</v>
      </c>
    </row>
    <row r="3" spans="1:22" x14ac:dyDescent="0.25">
      <c r="A3" s="2" t="s">
        <v>1</v>
      </c>
      <c r="B3" s="2"/>
      <c r="C3" s="2"/>
      <c r="D3" s="3"/>
    </row>
    <row r="4" spans="1:22" s="2" customFormat="1" x14ac:dyDescent="0.25">
      <c r="A4" s="4" t="s">
        <v>2</v>
      </c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  <c r="M4" s="2">
        <v>2015</v>
      </c>
      <c r="N4" s="2">
        <v>2016</v>
      </c>
      <c r="O4" s="2">
        <v>2017</v>
      </c>
      <c r="P4" s="2">
        <v>2018</v>
      </c>
      <c r="Q4" s="2">
        <v>2019</v>
      </c>
      <c r="R4" s="2">
        <v>2020</v>
      </c>
      <c r="S4" s="2">
        <v>2021</v>
      </c>
      <c r="T4" s="2">
        <v>2022</v>
      </c>
      <c r="U4" s="5">
        <v>2023</v>
      </c>
      <c r="V4" s="2">
        <v>2024</v>
      </c>
    </row>
    <row r="5" spans="1:22" x14ac:dyDescent="0.25">
      <c r="A5" s="6" t="s">
        <v>3</v>
      </c>
      <c r="B5" s="1">
        <v>159.27000000000001</v>
      </c>
      <c r="C5" s="1">
        <v>158.29</v>
      </c>
      <c r="D5" s="1">
        <v>151.1</v>
      </c>
      <c r="E5" s="1">
        <v>150.54</v>
      </c>
      <c r="F5" s="1">
        <v>145.44999999999999</v>
      </c>
      <c r="G5" s="1">
        <v>140.24</v>
      </c>
      <c r="H5" s="1">
        <v>142.75</v>
      </c>
      <c r="I5" s="1">
        <v>141.5</v>
      </c>
      <c r="J5" s="1">
        <v>145.18</v>
      </c>
      <c r="K5" s="1">
        <v>141.88</v>
      </c>
      <c r="L5" s="1">
        <v>148.94</v>
      </c>
      <c r="M5" s="1">
        <v>150.34</v>
      </c>
      <c r="N5" s="1">
        <v>149.69999999999999</v>
      </c>
      <c r="O5" s="1">
        <v>180.04</v>
      </c>
      <c r="P5" s="1">
        <v>212.54</v>
      </c>
      <c r="Q5" s="1">
        <f>Q6+Q7</f>
        <v>216.04000000000002</v>
      </c>
      <c r="R5" s="1">
        <f>R6+R7</f>
        <v>201.69</v>
      </c>
      <c r="S5" s="1">
        <f>S6+S7</f>
        <v>199.09</v>
      </c>
      <c r="T5">
        <v>175.92</v>
      </c>
      <c r="U5" s="7">
        <v>178.66</v>
      </c>
      <c r="V5">
        <f>125.34+34.92</f>
        <v>160.26</v>
      </c>
    </row>
    <row r="6" spans="1:22" s="1" customFormat="1" x14ac:dyDescent="0.25">
      <c r="A6" s="4" t="s">
        <v>4</v>
      </c>
      <c r="B6" s="1">
        <v>17.440000000000001</v>
      </c>
      <c r="C6" s="1">
        <v>15.6</v>
      </c>
      <c r="D6" s="1">
        <v>10.94</v>
      </c>
      <c r="E6" s="1">
        <v>9.4700000000000006</v>
      </c>
      <c r="F6" s="1">
        <v>8.8000000000000007</v>
      </c>
      <c r="G6" s="1">
        <v>1.21</v>
      </c>
      <c r="H6" s="1">
        <v>1.92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34.01</v>
      </c>
      <c r="P6" s="1">
        <v>52.33</v>
      </c>
      <c r="Q6" s="1">
        <v>55.21</v>
      </c>
      <c r="R6" s="1">
        <v>48.92</v>
      </c>
      <c r="S6" s="1">
        <v>48.84</v>
      </c>
      <c r="T6" s="1">
        <v>43.34</v>
      </c>
      <c r="U6" s="7">
        <v>41.68</v>
      </c>
      <c r="V6" s="1">
        <v>34.92</v>
      </c>
    </row>
    <row r="7" spans="1:22" ht="15.75" thickBot="1" x14ac:dyDescent="0.3">
      <c r="A7" s="6" t="s">
        <v>5</v>
      </c>
      <c r="B7" s="8">
        <f t="shared" ref="B7:P7" si="0">B5-B6</f>
        <v>141.83000000000001</v>
      </c>
      <c r="C7" s="1">
        <f t="shared" si="0"/>
        <v>142.69</v>
      </c>
      <c r="D7" s="1">
        <f t="shared" si="0"/>
        <v>140.16</v>
      </c>
      <c r="E7" s="1">
        <f t="shared" si="0"/>
        <v>141.07</v>
      </c>
      <c r="F7" s="1">
        <f t="shared" si="0"/>
        <v>136.64999999999998</v>
      </c>
      <c r="G7" s="1">
        <f t="shared" si="0"/>
        <v>139.03</v>
      </c>
      <c r="H7" s="1">
        <f t="shared" si="0"/>
        <v>140.83000000000001</v>
      </c>
      <c r="I7" s="1">
        <f t="shared" si="0"/>
        <v>141.5</v>
      </c>
      <c r="J7" s="1">
        <f t="shared" si="0"/>
        <v>145.18</v>
      </c>
      <c r="K7" s="1">
        <f t="shared" si="0"/>
        <v>141.88</v>
      </c>
      <c r="L7" s="1">
        <f t="shared" si="0"/>
        <v>148.94</v>
      </c>
      <c r="M7" s="1">
        <f t="shared" si="0"/>
        <v>150.34</v>
      </c>
      <c r="N7" s="1">
        <f t="shared" si="0"/>
        <v>149.69999999999999</v>
      </c>
      <c r="O7" s="1">
        <f t="shared" si="0"/>
        <v>146.03</v>
      </c>
      <c r="P7" s="1">
        <f t="shared" si="0"/>
        <v>160.20999999999998</v>
      </c>
      <c r="Q7" s="1">
        <v>160.83000000000001</v>
      </c>
      <c r="R7">
        <v>152.77000000000001</v>
      </c>
      <c r="S7" s="1">
        <v>150.25</v>
      </c>
      <c r="T7" s="1">
        <f>T5-T6</f>
        <v>132.57999999999998</v>
      </c>
      <c r="U7" s="7">
        <f>178.66-41.68</f>
        <v>136.97999999999999</v>
      </c>
      <c r="V7" s="1">
        <f>V5-V6</f>
        <v>125.33999999999999</v>
      </c>
    </row>
    <row r="8" spans="1:22" ht="15.75" thickTop="1" x14ac:dyDescent="0.25"/>
    <row r="9" spans="1:22" x14ac:dyDescent="0.25">
      <c r="A9" s="2" t="s">
        <v>6</v>
      </c>
    </row>
    <row r="10" spans="1:22" s="2" customFormat="1" x14ac:dyDescent="0.25">
      <c r="A10" s="4" t="s">
        <v>2</v>
      </c>
      <c r="B10" s="2">
        <v>2004</v>
      </c>
      <c r="C10" s="2">
        <v>2005</v>
      </c>
      <c r="D10" s="2">
        <v>2006</v>
      </c>
      <c r="E10" s="2">
        <v>2007</v>
      </c>
      <c r="F10" s="2">
        <v>2008</v>
      </c>
      <c r="G10" s="2">
        <v>2009</v>
      </c>
      <c r="H10" s="2">
        <v>2010</v>
      </c>
      <c r="I10" s="2">
        <v>2011</v>
      </c>
      <c r="J10" s="2">
        <v>2012</v>
      </c>
      <c r="K10" s="2">
        <v>2013</v>
      </c>
      <c r="L10" s="2">
        <v>2014</v>
      </c>
      <c r="M10" s="2">
        <v>2015</v>
      </c>
      <c r="N10" s="2">
        <v>2016</v>
      </c>
      <c r="O10" s="2">
        <v>2017</v>
      </c>
      <c r="P10" s="2">
        <v>2018</v>
      </c>
      <c r="Q10" s="2">
        <v>2019</v>
      </c>
      <c r="R10" s="2">
        <v>2020</v>
      </c>
      <c r="S10" s="2">
        <v>2021</v>
      </c>
      <c r="T10" s="2">
        <v>2022</v>
      </c>
      <c r="U10" s="2">
        <v>2023</v>
      </c>
      <c r="V10" s="2">
        <v>2024</v>
      </c>
    </row>
    <row r="11" spans="1:22" x14ac:dyDescent="0.25">
      <c r="A11" s="6" t="s">
        <v>3</v>
      </c>
      <c r="B11" s="1">
        <v>84.27</v>
      </c>
      <c r="C11" s="1">
        <v>83.16</v>
      </c>
      <c r="D11" s="1">
        <v>83.62</v>
      </c>
      <c r="E11" s="1">
        <v>82.41</v>
      </c>
      <c r="F11" s="1">
        <v>77.05</v>
      </c>
      <c r="G11" s="1">
        <v>79.13</v>
      </c>
      <c r="H11" s="1">
        <v>76.459999999999994</v>
      </c>
      <c r="I11" s="1">
        <v>74.63</v>
      </c>
      <c r="J11" s="1">
        <v>76.44</v>
      </c>
      <c r="K11" s="1">
        <v>71.92</v>
      </c>
      <c r="L11" s="1">
        <v>72.19</v>
      </c>
      <c r="M11" s="1">
        <v>72.77</v>
      </c>
      <c r="N11" s="1">
        <v>69.31</v>
      </c>
      <c r="O11" s="1">
        <v>85.01</v>
      </c>
      <c r="P11" s="1">
        <v>103.1</v>
      </c>
      <c r="Q11" s="1">
        <v>101.06</v>
      </c>
      <c r="R11" s="1">
        <f>R13+R12</f>
        <v>92.25</v>
      </c>
      <c r="S11" s="1">
        <f>S13+S12</f>
        <v>87.289999999999992</v>
      </c>
      <c r="T11">
        <v>74.39</v>
      </c>
      <c r="U11" s="9">
        <v>77.19</v>
      </c>
      <c r="V11" s="1">
        <f>50.03+15.01</f>
        <v>65.040000000000006</v>
      </c>
    </row>
    <row r="12" spans="1:22" s="1" customFormat="1" x14ac:dyDescent="0.25">
      <c r="A12" s="4" t="s">
        <v>4</v>
      </c>
      <c r="B12" s="1">
        <v>9.1</v>
      </c>
      <c r="C12" s="1">
        <v>6.41</v>
      </c>
      <c r="D12" s="1">
        <v>6.91</v>
      </c>
      <c r="E12" s="1">
        <v>6.52</v>
      </c>
      <c r="F12" s="1">
        <v>5.8</v>
      </c>
      <c r="G12" s="1">
        <v>6.87</v>
      </c>
      <c r="H12" s="1">
        <v>6.17</v>
      </c>
      <c r="I12" s="1">
        <v>6.09</v>
      </c>
      <c r="J12" s="1">
        <v>5.75</v>
      </c>
      <c r="K12" s="1">
        <v>5.28</v>
      </c>
      <c r="L12" s="1">
        <v>4.54</v>
      </c>
      <c r="M12" s="1">
        <v>4.7300000000000004</v>
      </c>
      <c r="N12" s="10">
        <v>5.6</v>
      </c>
      <c r="O12" s="1">
        <v>14.93</v>
      </c>
      <c r="P12" s="1">
        <v>30.15</v>
      </c>
      <c r="Q12" s="1">
        <v>30.15</v>
      </c>
      <c r="R12" s="1">
        <f>21.99+6.54</f>
        <v>28.529999999999998</v>
      </c>
      <c r="S12" s="1">
        <f>3.22+21.97</f>
        <v>25.189999999999998</v>
      </c>
      <c r="T12" s="1">
        <v>19.07</v>
      </c>
      <c r="U12" s="9">
        <v>18.39</v>
      </c>
      <c r="V12" s="1">
        <v>15.01</v>
      </c>
    </row>
    <row r="13" spans="1:22" ht="15.75" thickBot="1" x14ac:dyDescent="0.3">
      <c r="A13" s="6" t="s">
        <v>7</v>
      </c>
      <c r="B13" s="8">
        <f t="shared" ref="B13:Q13" si="1">B11-B12</f>
        <v>75.17</v>
      </c>
      <c r="C13" s="1">
        <f t="shared" si="1"/>
        <v>76.75</v>
      </c>
      <c r="D13" s="1">
        <f t="shared" si="1"/>
        <v>76.710000000000008</v>
      </c>
      <c r="E13" s="1">
        <f t="shared" si="1"/>
        <v>75.89</v>
      </c>
      <c r="F13" s="1">
        <f t="shared" si="1"/>
        <v>71.25</v>
      </c>
      <c r="G13" s="1">
        <f t="shared" si="1"/>
        <v>72.259999999999991</v>
      </c>
      <c r="H13" s="1">
        <f t="shared" si="1"/>
        <v>70.289999999999992</v>
      </c>
      <c r="I13" s="1">
        <f t="shared" si="1"/>
        <v>68.539999999999992</v>
      </c>
      <c r="J13" s="1">
        <f t="shared" si="1"/>
        <v>70.69</v>
      </c>
      <c r="K13" s="1">
        <f t="shared" si="1"/>
        <v>66.64</v>
      </c>
      <c r="L13" s="1">
        <f t="shared" si="1"/>
        <v>67.649999999999991</v>
      </c>
      <c r="M13" s="1">
        <f t="shared" si="1"/>
        <v>68.039999999999992</v>
      </c>
      <c r="N13" s="1">
        <f t="shared" si="1"/>
        <v>63.71</v>
      </c>
      <c r="O13" s="1">
        <f t="shared" si="1"/>
        <v>70.080000000000013</v>
      </c>
      <c r="P13" s="1">
        <f t="shared" si="1"/>
        <v>72.949999999999989</v>
      </c>
      <c r="Q13" s="1">
        <f t="shared" si="1"/>
        <v>70.91</v>
      </c>
      <c r="R13">
        <v>63.72</v>
      </c>
      <c r="S13">
        <v>62.1</v>
      </c>
      <c r="T13" s="1">
        <f>T11-T12</f>
        <v>55.32</v>
      </c>
      <c r="U13" s="11">
        <f>77.19-18.39</f>
        <v>58.8</v>
      </c>
      <c r="V13" s="1">
        <f>V11-V12</f>
        <v>50.030000000000008</v>
      </c>
    </row>
    <row r="14" spans="1:22" ht="15.75" thickTop="1" x14ac:dyDescent="0.25"/>
  </sheetData>
  <pageMargins left="0.7" right="0.7" top="0.75" bottom="0.75" header="0.3" footer="0.3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Tyler Christensen</cp:lastModifiedBy>
  <dcterms:created xsi:type="dcterms:W3CDTF">2023-08-15T17:25:18Z</dcterms:created>
  <dcterms:modified xsi:type="dcterms:W3CDTF">2023-08-21T19:46:39Z</dcterms:modified>
</cp:coreProperties>
</file>